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0860" windowHeight="64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<sst xmlns="http://schemas.openxmlformats.org/spreadsheetml/2006/main" count="59" uniqueCount="41">
  <si>
    <t xml:space="preserve">              Fatturato netto (2)</t>
  </si>
  <si>
    <t>Variazione</t>
  </si>
  <si>
    <t>QUOTIDIANI</t>
  </si>
  <si>
    <t xml:space="preserve">    N° moduli (000)</t>
  </si>
  <si>
    <t xml:space="preserve">       %</t>
  </si>
  <si>
    <t>Commerciale nazionale (3)</t>
  </si>
  <si>
    <t>Di servizio (4)</t>
  </si>
  <si>
    <t>Rubricata (5)</t>
  </si>
  <si>
    <t>Commerciale locale (6)</t>
  </si>
  <si>
    <t>TOTALE QUOTIDIANI</t>
  </si>
  <si>
    <t>PERIODICI</t>
  </si>
  <si>
    <t xml:space="preserve">        N° pagine</t>
  </si>
  <si>
    <t>Settimanali</t>
  </si>
  <si>
    <t xml:space="preserve">      tabellare</t>
  </si>
  <si>
    <t xml:space="preserve">      speciale  (7)</t>
  </si>
  <si>
    <t xml:space="preserve">      n.r.</t>
  </si>
  <si>
    <t xml:space="preserve">      Tot settimanali</t>
  </si>
  <si>
    <t>Mensili</t>
  </si>
  <si>
    <t xml:space="preserve">      Tot mensili</t>
  </si>
  <si>
    <t>Altre periodicità</t>
  </si>
  <si>
    <t xml:space="preserve">     Tot altre periodicità</t>
  </si>
  <si>
    <t>Nel complesso</t>
  </si>
  <si>
    <t>TOTALE  PERIODICI</t>
  </si>
  <si>
    <t>(1) Escluso autopubblicità</t>
  </si>
  <si>
    <t xml:space="preserve">(2) Fatturato al netto di  sconti commerciali e sconto di agenzia </t>
  </si>
  <si>
    <t>(3) Commerciale, speciali, supplementi di clienti nazionali</t>
  </si>
  <si>
    <t>(4) Finanziaria, Legale, Tribunali, Ricerche personale, Aste</t>
  </si>
  <si>
    <t>(5) Piccola pubblicità, Necrologi</t>
  </si>
  <si>
    <t>(6) Commerciale, echi cronaca, cinema, speciali , supplementi clienti locali</t>
  </si>
  <si>
    <t>(7) Inserti, sponsorizzazioni, sampling; compresi costi tecnici</t>
  </si>
  <si>
    <t>AZIENDE  DICHIARANTI</t>
  </si>
  <si>
    <t>2002/2001</t>
  </si>
  <si>
    <t xml:space="preserve">        Euro ( in migliaia)</t>
  </si>
  <si>
    <t xml:space="preserve">QUOTIDIANI: Altri Media, Arcus,  Area Nord, Class Pubblicità, Hachette-Rusconi, Manzoni,   Metro,    </t>
  </si>
  <si>
    <t xml:space="preserve">A. Mondadori, Numerica, OPQ, Piemme, PIM, Publiadige, Publikompass, Publirama, RCS, SPE,  </t>
  </si>
  <si>
    <t>SPM, Sport Network, Sole 24 Ore System</t>
  </si>
  <si>
    <t xml:space="preserve">PERIODICI: Arcus, Area Nord, Cairo Pubblicità,  Class Pubblicità, Comedi, Condé Nast,  </t>
  </si>
  <si>
    <t>Publikompass, Publitalia, Quadratum, RCS,   Sport Network, Sole 24 Ore System</t>
  </si>
  <si>
    <t xml:space="preserve">Ed. Domus,  Hachette-Rusconi, Manzoni,  A. Mondadori,  OPQ, PIM, Promedia, PRS,     </t>
  </si>
  <si>
    <t xml:space="preserve">  Gennaio-giugno</t>
  </si>
  <si>
    <t xml:space="preserve">              Spazio  (1)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</si>
</sst>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sz val="12"/>
      <name val="Arial"/>
      <family val="0"/>
    </font>
    <font>
      <sz val="12"/>
      <name val="Helv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1" fillId="0" borderId="6" xfId="0" applyFont="1" applyBorder="1" applyAlignment="1">
      <alignment/>
    </xf>
    <xf numFmtId="3" fontId="2" fillId="0" borderId="7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3" fontId="2" fillId="0" borderId="8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workbookViewId="0" topLeftCell="A1">
      <selection activeCell="C3" sqref="C3"/>
    </sheetView>
  </sheetViews>
  <sheetFormatPr defaultColWidth="9.140625" defaultRowHeight="12.75"/>
  <cols>
    <col min="1" max="1" width="28.57421875" style="0" bestFit="1" customWidth="1"/>
    <col min="2" max="3" width="9.57421875" style="0" bestFit="1" customWidth="1"/>
    <col min="4" max="4" width="12.140625" style="0" bestFit="1" customWidth="1"/>
    <col min="5" max="6" width="11.421875" style="0" bestFit="1" customWidth="1"/>
    <col min="7" max="7" width="12.140625" style="0" bestFit="1" customWidth="1"/>
  </cols>
  <sheetData>
    <row r="1" spans="1:7" ht="15">
      <c r="A1" s="1"/>
      <c r="B1" s="2" t="s">
        <v>40</v>
      </c>
      <c r="C1" s="2"/>
      <c r="D1" s="3"/>
      <c r="E1" s="4" t="s">
        <v>0</v>
      </c>
      <c r="F1" s="2"/>
      <c r="G1" s="2"/>
    </row>
    <row r="2" spans="1:7" ht="15">
      <c r="A2" s="5"/>
      <c r="B2" s="6" t="s">
        <v>39</v>
      </c>
      <c r="C2" s="5"/>
      <c r="D2" s="5"/>
      <c r="E2" s="6" t="s">
        <v>39</v>
      </c>
      <c r="F2" s="5"/>
      <c r="G2" s="5"/>
    </row>
    <row r="3" spans="1:7" ht="15">
      <c r="A3" s="5"/>
      <c r="B3" s="6">
        <v>2001</v>
      </c>
      <c r="C3" s="5">
        <v>2002</v>
      </c>
      <c r="D3" s="5" t="s">
        <v>1</v>
      </c>
      <c r="E3" s="6">
        <v>2001</v>
      </c>
      <c r="F3" s="5">
        <v>2002</v>
      </c>
      <c r="G3" s="5" t="s">
        <v>1</v>
      </c>
    </row>
    <row r="4" spans="1:7" ht="15">
      <c r="A4" s="5"/>
      <c r="B4" s="4"/>
      <c r="C4" s="2"/>
      <c r="D4" s="2" t="s">
        <v>31</v>
      </c>
      <c r="E4" s="4"/>
      <c r="F4" s="2"/>
      <c r="G4" s="2" t="s">
        <v>31</v>
      </c>
    </row>
    <row r="5" spans="1:7" ht="15">
      <c r="A5" s="5" t="s">
        <v>2</v>
      </c>
      <c r="B5" s="6" t="s">
        <v>3</v>
      </c>
      <c r="C5" s="5"/>
      <c r="D5" s="5" t="s">
        <v>4</v>
      </c>
      <c r="E5" s="6" t="s">
        <v>32</v>
      </c>
      <c r="F5" s="5"/>
      <c r="G5" s="5" t="s">
        <v>4</v>
      </c>
    </row>
    <row r="6" spans="1:7" ht="15">
      <c r="A6" s="5"/>
      <c r="B6" s="6"/>
      <c r="C6" s="5"/>
      <c r="D6" s="5"/>
      <c r="E6" s="6"/>
      <c r="F6" s="5"/>
      <c r="G6" s="5"/>
    </row>
    <row r="7" spans="1:7" ht="15.75">
      <c r="A7" s="5" t="s">
        <v>5</v>
      </c>
      <c r="B7" s="7">
        <v>5388</v>
      </c>
      <c r="C7" s="8">
        <v>5197</v>
      </c>
      <c r="D7" s="9">
        <f>(C7-B7)*100/B7</f>
        <v>-3.5449146250927988</v>
      </c>
      <c r="E7" s="7">
        <v>465873</v>
      </c>
      <c r="F7" s="8">
        <v>416627</v>
      </c>
      <c r="G7" s="9">
        <f>(F7-E7)*100/E7</f>
        <v>-10.570692012630051</v>
      </c>
    </row>
    <row r="8" spans="1:7" ht="15.75">
      <c r="A8" s="5" t="s">
        <v>6</v>
      </c>
      <c r="B8" s="7">
        <v>657</v>
      </c>
      <c r="C8" s="8">
        <v>642</v>
      </c>
      <c r="D8" s="9">
        <f>(C8-B8)*100/B8</f>
        <v>-2.2831050228310503</v>
      </c>
      <c r="E8" s="7">
        <v>130235</v>
      </c>
      <c r="F8" s="8">
        <v>117999</v>
      </c>
      <c r="G8" s="9">
        <f>(F8-E8)*100/E8</f>
        <v>-9.395323837678044</v>
      </c>
    </row>
    <row r="9" spans="1:7" ht="15.75">
      <c r="A9" s="5" t="s">
        <v>7</v>
      </c>
      <c r="B9" s="7">
        <v>1287</v>
      </c>
      <c r="C9" s="8">
        <v>1381</v>
      </c>
      <c r="D9" s="9">
        <f>(C9-B9)*100/B9</f>
        <v>7.303807303807304</v>
      </c>
      <c r="E9" s="7">
        <v>65875</v>
      </c>
      <c r="F9" s="8">
        <v>65163</v>
      </c>
      <c r="G9" s="9">
        <f>(F9-E9)*100/E9</f>
        <v>-1.0808349146110057</v>
      </c>
    </row>
    <row r="10" spans="1:7" ht="15.75">
      <c r="A10" s="5" t="s">
        <v>8</v>
      </c>
      <c r="B10" s="7">
        <v>14370</v>
      </c>
      <c r="C10" s="8">
        <v>15439</v>
      </c>
      <c r="D10" s="9">
        <f>(C10-B10)*100/B10</f>
        <v>7.439109255393181</v>
      </c>
      <c r="E10" s="7">
        <v>215776</v>
      </c>
      <c r="F10" s="8">
        <v>220039</v>
      </c>
      <c r="G10" s="9">
        <f>(F10-E10)*100/E10</f>
        <v>1.9756599436452618</v>
      </c>
    </row>
    <row r="11" spans="1:7" ht="15.75">
      <c r="A11" s="5"/>
      <c r="B11" s="7"/>
      <c r="C11" s="8"/>
      <c r="D11" s="9"/>
      <c r="E11" s="7"/>
      <c r="F11" s="8"/>
      <c r="G11" s="9"/>
    </row>
    <row r="12" spans="1:7" ht="16.5" thickBot="1">
      <c r="A12" s="10" t="s">
        <v>9</v>
      </c>
      <c r="B12" s="11">
        <f>SUM(B7:B10)</f>
        <v>21702</v>
      </c>
      <c r="C12" s="11">
        <f>SUM(C7:C10)</f>
        <v>22659</v>
      </c>
      <c r="D12" s="12">
        <f>(C12-B12)*100/B12</f>
        <v>4.409731821951894</v>
      </c>
      <c r="E12" s="11">
        <f>SUM(E7:E10)</f>
        <v>877759</v>
      </c>
      <c r="F12" s="11">
        <f>SUM(F7:F10)</f>
        <v>819828</v>
      </c>
      <c r="G12" s="12">
        <f>(F12-E12)*100/E12</f>
        <v>-6.599875364422353</v>
      </c>
    </row>
    <row r="13" spans="1:7" ht="16.5" thickTop="1">
      <c r="A13" s="5"/>
      <c r="B13" s="7"/>
      <c r="C13" s="13"/>
      <c r="D13" s="9"/>
      <c r="E13" s="7"/>
      <c r="F13" s="13"/>
      <c r="G13" s="9"/>
    </row>
    <row r="14" spans="1:7" ht="15.75">
      <c r="A14" s="5" t="s">
        <v>10</v>
      </c>
      <c r="B14" s="14" t="s">
        <v>11</v>
      </c>
      <c r="C14" s="15"/>
      <c r="D14" s="9"/>
      <c r="E14" s="6" t="s">
        <v>32</v>
      </c>
      <c r="F14" s="15"/>
      <c r="G14" s="9"/>
    </row>
    <row r="15" spans="1:7" ht="15.75">
      <c r="A15" s="5"/>
      <c r="B15" s="14"/>
      <c r="C15" s="15"/>
      <c r="D15" s="9"/>
      <c r="E15" s="14"/>
      <c r="F15" s="15"/>
      <c r="G15" s="9"/>
    </row>
    <row r="16" spans="1:7" ht="15.75">
      <c r="A16" s="5" t="s">
        <v>12</v>
      </c>
      <c r="B16" s="14"/>
      <c r="C16" s="15"/>
      <c r="D16" s="9"/>
      <c r="E16" s="14"/>
      <c r="F16" s="15"/>
      <c r="G16" s="9"/>
    </row>
    <row r="17" spans="1:7" ht="15.75">
      <c r="A17" s="5" t="s">
        <v>13</v>
      </c>
      <c r="B17" s="7">
        <v>48868</v>
      </c>
      <c r="C17" s="8">
        <v>45288</v>
      </c>
      <c r="D17" s="9">
        <f>(C17-B17)*100/B17</f>
        <v>-7.325857411803225</v>
      </c>
      <c r="E17" s="7">
        <v>305218</v>
      </c>
      <c r="F17" s="13">
        <v>274545</v>
      </c>
      <c r="G17" s="9">
        <f>(F17-E17)*100/E17</f>
        <v>-10.049538362744006</v>
      </c>
    </row>
    <row r="18" spans="1:7" ht="15.75">
      <c r="A18" s="5" t="s">
        <v>14</v>
      </c>
      <c r="B18" s="14" t="s">
        <v>15</v>
      </c>
      <c r="C18" s="15" t="s">
        <v>15</v>
      </c>
      <c r="D18" s="9"/>
      <c r="E18" s="7">
        <v>17770</v>
      </c>
      <c r="F18" s="13">
        <v>16077</v>
      </c>
      <c r="G18" s="9">
        <f>(F18-E18)*100/E18</f>
        <v>-9.527293190770962</v>
      </c>
    </row>
    <row r="19" spans="1:7" ht="15.75">
      <c r="A19" s="5" t="s">
        <v>16</v>
      </c>
      <c r="B19" s="14"/>
      <c r="C19" s="15"/>
      <c r="D19" s="9"/>
      <c r="E19" s="7">
        <f>(E17+E18)</f>
        <v>322988</v>
      </c>
      <c r="F19" s="13">
        <f>(F17+F18)</f>
        <v>290622</v>
      </c>
      <c r="G19" s="9">
        <f>(F19-E19)*100/E19</f>
        <v>-10.02080572652854</v>
      </c>
    </row>
    <row r="20" spans="1:7" ht="15.75">
      <c r="A20" s="5" t="s">
        <v>17</v>
      </c>
      <c r="B20" s="14"/>
      <c r="C20" s="15"/>
      <c r="D20" s="9"/>
      <c r="E20" s="7"/>
      <c r="F20" s="8"/>
      <c r="G20" s="9"/>
    </row>
    <row r="21" spans="1:7" ht="15.75">
      <c r="A21" s="5" t="s">
        <v>13</v>
      </c>
      <c r="B21" s="7">
        <v>46490</v>
      </c>
      <c r="C21" s="8">
        <v>42963</v>
      </c>
      <c r="D21" s="9">
        <f>(C21-B21)*100/B21</f>
        <v>-7.586577758657776</v>
      </c>
      <c r="E21" s="7">
        <v>179734</v>
      </c>
      <c r="F21" s="8">
        <v>162997</v>
      </c>
      <c r="G21" s="9">
        <f>(F21-E21)*100/E21</f>
        <v>-9.312094539708681</v>
      </c>
    </row>
    <row r="22" spans="1:7" ht="15.75">
      <c r="A22" s="5" t="s">
        <v>14</v>
      </c>
      <c r="B22" s="14" t="s">
        <v>15</v>
      </c>
      <c r="C22" s="15" t="s">
        <v>15</v>
      </c>
      <c r="D22" s="9"/>
      <c r="E22" s="7">
        <v>11452</v>
      </c>
      <c r="F22" s="8">
        <v>13474</v>
      </c>
      <c r="G22" s="9">
        <f>(F22-E22)*100/E22</f>
        <v>17.65630457561998</v>
      </c>
    </row>
    <row r="23" spans="1:7" ht="15.75">
      <c r="A23" s="5" t="s">
        <v>18</v>
      </c>
      <c r="B23" s="14"/>
      <c r="C23" s="15"/>
      <c r="D23" s="9"/>
      <c r="E23" s="7">
        <f>(E21+E22)</f>
        <v>191186</v>
      </c>
      <c r="F23" s="13">
        <f>(F21+F22)</f>
        <v>176471</v>
      </c>
      <c r="G23" s="9">
        <f>(F23-E23)*100/E23</f>
        <v>-7.696693272519955</v>
      </c>
    </row>
    <row r="24" spans="1:7" ht="15.75">
      <c r="A24" s="5" t="s">
        <v>19</v>
      </c>
      <c r="B24" s="14"/>
      <c r="C24" s="15"/>
      <c r="D24" s="9"/>
      <c r="E24" s="7"/>
      <c r="F24" s="8"/>
      <c r="G24" s="9"/>
    </row>
    <row r="25" spans="1:7" ht="15.75">
      <c r="A25" s="5" t="s">
        <v>13</v>
      </c>
      <c r="B25" s="7">
        <v>5216</v>
      </c>
      <c r="C25" s="8">
        <v>5193</v>
      </c>
      <c r="D25" s="9">
        <f>(C25-B25)*100/B25</f>
        <v>-0.4409509202453988</v>
      </c>
      <c r="E25" s="7">
        <v>15546</v>
      </c>
      <c r="F25" s="8">
        <v>15820</v>
      </c>
      <c r="G25" s="9">
        <f>(F25-E25)*100/E25</f>
        <v>1.7625112569149621</v>
      </c>
    </row>
    <row r="26" spans="1:7" ht="15.75">
      <c r="A26" s="5" t="s">
        <v>14</v>
      </c>
      <c r="B26" s="14" t="s">
        <v>15</v>
      </c>
      <c r="C26" s="15" t="s">
        <v>15</v>
      </c>
      <c r="D26" s="9"/>
      <c r="E26" s="7">
        <v>2165</v>
      </c>
      <c r="F26" s="8">
        <v>2263</v>
      </c>
      <c r="G26" s="9">
        <f>(F26-E26)*100/E26</f>
        <v>4.5265588914549655</v>
      </c>
    </row>
    <row r="27" spans="1:7" ht="15.75">
      <c r="A27" s="5" t="s">
        <v>20</v>
      </c>
      <c r="B27" s="14"/>
      <c r="C27" s="15"/>
      <c r="D27" s="9"/>
      <c r="E27" s="7">
        <f>(E25+E26)</f>
        <v>17711</v>
      </c>
      <c r="F27" s="13">
        <f>(F25+F26)</f>
        <v>18083</v>
      </c>
      <c r="G27" s="9">
        <f>(F27-E27)*100/E27</f>
        <v>2.100389588391395</v>
      </c>
    </row>
    <row r="28" spans="1:7" ht="15.75">
      <c r="A28" s="5" t="s">
        <v>21</v>
      </c>
      <c r="B28" s="14"/>
      <c r="C28" s="15"/>
      <c r="D28" s="9"/>
      <c r="E28" s="7"/>
      <c r="F28" s="8"/>
      <c r="G28" s="9"/>
    </row>
    <row r="29" spans="1:7" ht="15.75">
      <c r="A29" s="5" t="s">
        <v>13</v>
      </c>
      <c r="B29" s="7">
        <f>(B17+B21+B25)</f>
        <v>100574</v>
      </c>
      <c r="C29" s="13">
        <f>(C17+C21+C25)</f>
        <v>93444</v>
      </c>
      <c r="D29" s="9">
        <f>(C29-B29)*100/B29</f>
        <v>-7.08930737566369</v>
      </c>
      <c r="E29" s="7">
        <f>(E17+E21+E25)</f>
        <v>500498</v>
      </c>
      <c r="F29" s="13">
        <f>(F17+F21+F25)</f>
        <v>453362</v>
      </c>
      <c r="G29" s="9">
        <f>(F29-E29)*100/E29</f>
        <v>-9.417819851427979</v>
      </c>
    </row>
    <row r="30" spans="1:7" ht="15.75">
      <c r="A30" s="5" t="s">
        <v>14</v>
      </c>
      <c r="B30" s="14" t="s">
        <v>15</v>
      </c>
      <c r="C30" s="15" t="s">
        <v>15</v>
      </c>
      <c r="D30" s="15"/>
      <c r="E30" s="7">
        <f>(E18+E22+E26)</f>
        <v>31387</v>
      </c>
      <c r="F30" s="13">
        <f>(F18+F22+F26)</f>
        <v>31814</v>
      </c>
      <c r="G30" s="9">
        <f>(F30-E30)*100/E30</f>
        <v>1.3604358492369453</v>
      </c>
    </row>
    <row r="31" spans="1:7" ht="15.75">
      <c r="A31" s="5"/>
      <c r="B31" s="14"/>
      <c r="C31" s="15"/>
      <c r="D31" s="15"/>
      <c r="E31" s="7"/>
      <c r="F31" s="13"/>
      <c r="G31" s="9"/>
    </row>
    <row r="32" spans="1:7" ht="16.5" thickBot="1">
      <c r="A32" s="10" t="s">
        <v>22</v>
      </c>
      <c r="B32" s="16"/>
      <c r="C32" s="17"/>
      <c r="D32" s="17"/>
      <c r="E32" s="11">
        <f>(E29+E30)</f>
        <v>531885</v>
      </c>
      <c r="F32" s="18">
        <f>(F29+F30)</f>
        <v>485176</v>
      </c>
      <c r="G32" s="12">
        <f>(F32-E32)*100/E32</f>
        <v>-8.781785536347142</v>
      </c>
    </row>
    <row r="33" spans="5:6" ht="13.5" thickTop="1">
      <c r="E33" s="19"/>
      <c r="F33" s="19"/>
    </row>
    <row r="34" ht="14.25">
      <c r="A34" s="20" t="s">
        <v>23</v>
      </c>
    </row>
    <row r="35" ht="14.25">
      <c r="A35" s="20" t="s">
        <v>24</v>
      </c>
    </row>
    <row r="36" ht="14.25">
      <c r="A36" s="20" t="s">
        <v>25</v>
      </c>
    </row>
    <row r="37" ht="14.25">
      <c r="A37" s="20" t="s">
        <v>26</v>
      </c>
    </row>
    <row r="38" ht="14.25">
      <c r="A38" s="20" t="s">
        <v>27</v>
      </c>
    </row>
    <row r="39" ht="14.25">
      <c r="A39" s="20" t="s">
        <v>28</v>
      </c>
    </row>
    <row r="40" ht="14.25">
      <c r="A40" s="20" t="s">
        <v>29</v>
      </c>
    </row>
    <row r="41" ht="14.25">
      <c r="A41" s="20"/>
    </row>
    <row r="42" ht="14.25">
      <c r="A42" s="20"/>
    </row>
    <row r="43" ht="14.25">
      <c r="A43" s="20" t="s">
        <v>30</v>
      </c>
    </row>
    <row r="44" ht="14.25">
      <c r="A44" s="21" t="s">
        <v>33</v>
      </c>
    </row>
    <row r="45" ht="14.25">
      <c r="A45" s="21" t="s">
        <v>34</v>
      </c>
    </row>
    <row r="46" ht="14.25">
      <c r="A46" s="21" t="s">
        <v>35</v>
      </c>
    </row>
    <row r="47" ht="14.25">
      <c r="A47" s="21" t="s">
        <v>36</v>
      </c>
    </row>
    <row r="48" ht="14.25">
      <c r="A48" s="20" t="s">
        <v>38</v>
      </c>
    </row>
    <row r="49" ht="14.25">
      <c r="A49" s="21" t="s">
        <v>37</v>
      </c>
    </row>
  </sheetData>
  <printOptions gridLines="1"/>
  <pageMargins left="0.75" right="0.75" top="1" bottom="1" header="0.5" footer="0.5"/>
  <pageSetup fitToHeight="1" fitToWidth="1" horizontalDpi="600" verticalDpi="600" orientation="portrait" paperSize="9" scale="91" r:id="rId1"/>
  <headerFooter alignWithMargins="0">
    <oddHeader>&amp;LFCP-FIEG&amp;COSSERVATORIO INVESTIMENTI PUBBLICITARI SULLA STAMPA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 C 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Daniela</cp:lastModifiedBy>
  <cp:lastPrinted>2002-07-23T09:21:52Z</cp:lastPrinted>
  <dcterms:created xsi:type="dcterms:W3CDTF">2002-03-11T10:16:24Z</dcterms:created>
  <dcterms:modified xsi:type="dcterms:W3CDTF">2002-07-23T09:30:13Z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