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<sst xmlns="http://schemas.openxmlformats.org/spreadsheetml/2006/main" count="52" uniqueCount="34">
  <si>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Spazio  (1)</t>
  </si>
  <si>
    <t xml:space="preserve">              Fatturato netto (2)</t>
  </si>
  <si>
    <t>Variazione</t>
  </si>
  <si>
    <t>2003/2002</t>
  </si>
  <si>
    <t>QUOTIDIANI</t>
  </si>
  <si>
    <t xml:space="preserve">    N° moduli (000)</t>
  </si>
  <si>
    <t xml:space="preserve">       %</t>
  </si>
  <si>
    <t xml:space="preserve">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</si>
  <si>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</si>
  <si>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</si>
  <si>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</si>
  <si>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</si>
  <si>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</si>
  <si>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</si>
  <si>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</si>
  <si>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</si>
  <si>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</si>
  <si>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</si>
  <si>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</si>
  <si>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</si>
  <si>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</si>
  <si>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</si>
  <si>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</si>
  <si>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</si>
  <si>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</si>
  <si>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</si>
  <si>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</si>
  <si>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</si>
  <si>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</si>
  <si>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</si>
  <si>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</si>
  <si>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</si>
  <si>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</si>
  <si>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Gennaio-novembre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</si>
</sst>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D3" sqref="D3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4" max="4" width="12.00390625" style="0" bestFit="1" customWidth="1"/>
    <col min="5" max="6" width="11.421875" style="0" bestFit="1" customWidth="1"/>
    <col min="7" max="7" width="12.0039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33</v>
      </c>
      <c r="C2" s="5"/>
      <c r="D2" s="5"/>
      <c r="E2" s="6" t="s">
        <v>33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9302</v>
      </c>
      <c r="C7" s="8">
        <v>8920</v>
      </c>
      <c r="D7" s="9">
        <f>(C7-B7)*100/B7</f>
        <v>-4.106643732530639</v>
      </c>
      <c r="E7" s="7">
        <v>699693</v>
      </c>
      <c r="F7" s="8">
        <v>653421</v>
      </c>
      <c r="G7" s="9">
        <f>(F7-E7)*100/E7</f>
        <v>-6.613186068747294</v>
      </c>
    </row>
    <row r="8" spans="1:7" ht="15.75">
      <c r="A8" s="5" t="s">
        <v>9</v>
      </c>
      <c r="B8" s="7">
        <v>1131</v>
      </c>
      <c r="C8" s="8">
        <v>1190</v>
      </c>
      <c r="D8" s="9">
        <f>(C8-B8)*100/B8</f>
        <v>5.216622458001768</v>
      </c>
      <c r="E8" s="7">
        <v>199204</v>
      </c>
      <c r="F8" s="8">
        <v>205579</v>
      </c>
      <c r="G8" s="9">
        <f>(F8-E8)*100/E8</f>
        <v>3.200236943033272</v>
      </c>
    </row>
    <row r="9" spans="1:7" ht="15.75">
      <c r="A9" s="5" t="s">
        <v>10</v>
      </c>
      <c r="B9" s="7">
        <v>2353</v>
      </c>
      <c r="C9" s="8">
        <v>2465</v>
      </c>
      <c r="D9" s="9">
        <f>(C9-B9)*100/B9</f>
        <v>4.759881002974925</v>
      </c>
      <c r="E9" s="7">
        <v>110830</v>
      </c>
      <c r="F9" s="8">
        <v>111865</v>
      </c>
      <c r="G9" s="9">
        <f>(F9-E9)*100/E9</f>
        <v>0.9338626725615808</v>
      </c>
    </row>
    <row r="10" spans="1:7" ht="15.75">
      <c r="A10" s="5" t="s">
        <v>11</v>
      </c>
      <c r="B10" s="7">
        <v>28197</v>
      </c>
      <c r="C10" s="8">
        <v>29805</v>
      </c>
      <c r="D10" s="9">
        <f>(C10-B10)*100/B10</f>
        <v>5.702734333439728</v>
      </c>
      <c r="E10" s="7">
        <v>392308</v>
      </c>
      <c r="F10" s="8">
        <v>417109</v>
      </c>
      <c r="G10" s="9">
        <f>(F10-E10)*100/E10</f>
        <v>6.321818571122689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40983</v>
      </c>
      <c r="C12" s="11">
        <f>SUM(C7:C10)</f>
        <v>42380</v>
      </c>
      <c r="D12" s="12">
        <f>(C12-B12)*100/B12</f>
        <v>3.4087304492106485</v>
      </c>
      <c r="E12" s="11">
        <f>SUM(E7:E10)</f>
        <v>1402035</v>
      </c>
      <c r="F12" s="11">
        <f>SUM(F7:F10)</f>
        <v>1387974</v>
      </c>
      <c r="G12" s="12">
        <f>(F12-E12)*100/E12</f>
        <v>-1.0028993570060662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80057</v>
      </c>
      <c r="C17" s="8">
        <v>79093</v>
      </c>
      <c r="D17" s="9">
        <f>(C17-B17)*100/B17</f>
        <v>-1.204142048790237</v>
      </c>
      <c r="E17" s="7">
        <v>484691</v>
      </c>
      <c r="F17" s="13">
        <v>466125</v>
      </c>
      <c r="G17" s="9">
        <f>(F17-E17)*100/E17</f>
        <v>-3.830481688333392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29378</v>
      </c>
      <c r="F18" s="13">
        <v>24383</v>
      </c>
      <c r="G18" s="9">
        <f>(F18-E18)*100/E18</f>
        <v>-17.002518891687657</v>
      </c>
    </row>
    <row r="19" spans="1:7" ht="15.75">
      <c r="A19" s="5" t="s">
        <v>19</v>
      </c>
      <c r="B19" s="14"/>
      <c r="C19" s="15"/>
      <c r="D19" s="9"/>
      <c r="E19" s="7">
        <f>(E17+E18)</f>
        <v>514069</v>
      </c>
      <c r="F19" s="13">
        <f>(F17+F18)</f>
        <v>490508</v>
      </c>
      <c r="G19" s="9">
        <f>(F19-E19)*100/E19</f>
        <v>-4.583236880652208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79425</v>
      </c>
      <c r="C21" s="8">
        <v>83358</v>
      </c>
      <c r="D21" s="9">
        <f>(C21-B21)*100/B21</f>
        <v>4.951841359773371</v>
      </c>
      <c r="E21" s="7">
        <v>309263</v>
      </c>
      <c r="F21" s="8">
        <v>330585</v>
      </c>
      <c r="G21" s="9">
        <f>(F21-E21)*100/E21</f>
        <v>6.894455528142713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26793</v>
      </c>
      <c r="F22" s="8">
        <v>30472</v>
      </c>
      <c r="G22" s="9">
        <f>(F22-E22)*100/E22</f>
        <v>13.731198447355652</v>
      </c>
    </row>
    <row r="23" spans="1:7" ht="15.75">
      <c r="A23" s="5" t="s">
        <v>21</v>
      </c>
      <c r="B23" s="14"/>
      <c r="C23" s="15"/>
      <c r="D23" s="9"/>
      <c r="E23" s="7">
        <f>(E21+E22)</f>
        <v>336056</v>
      </c>
      <c r="F23" s="13">
        <f>(F21+F22)</f>
        <v>361057</v>
      </c>
      <c r="G23" s="9">
        <f>(F23-E23)*100/E23</f>
        <v>7.439533887209275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9097</v>
      </c>
      <c r="C25" s="8">
        <v>8938</v>
      </c>
      <c r="D25" s="9">
        <f>(C25-B25)*100/B25</f>
        <v>-1.7478289546004178</v>
      </c>
      <c r="E25" s="7">
        <v>25929</v>
      </c>
      <c r="F25" s="8">
        <v>26803</v>
      </c>
      <c r="G25" s="9">
        <f>(F25-E25)*100/E25</f>
        <v>3.370743183308265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3541</v>
      </c>
      <c r="F26" s="8">
        <v>3647</v>
      </c>
      <c r="G26" s="9">
        <f>(F26-E26)*100/E26</f>
        <v>2.9935046597006494</v>
      </c>
    </row>
    <row r="27" spans="1:7" ht="15.75">
      <c r="A27" s="5" t="s">
        <v>23</v>
      </c>
      <c r="B27" s="14"/>
      <c r="C27" s="15"/>
      <c r="D27" s="9"/>
      <c r="E27" s="7">
        <f>(E25+E26)</f>
        <v>29470</v>
      </c>
      <c r="F27" s="13">
        <f>(F25+F26)</f>
        <v>30450</v>
      </c>
      <c r="G27" s="9">
        <f>(F27-E27)*100/E27</f>
        <v>3.32541567695962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168579</v>
      </c>
      <c r="C29" s="7">
        <f>(C17+C21+C25)</f>
        <v>171389</v>
      </c>
      <c r="D29" s="9">
        <f>(C29-B29)*100/B29</f>
        <v>1.6668742844601048</v>
      </c>
      <c r="E29" s="7">
        <f>(E17+E21+E25)</f>
        <v>819883</v>
      </c>
      <c r="F29" s="13">
        <f>(F17+F21+F25)</f>
        <v>823513</v>
      </c>
      <c r="G29" s="9">
        <f>(F29-E29)*100/E29</f>
        <v>0.44274609913853563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59712</v>
      </c>
      <c r="F30" s="13">
        <f>(F18+F22+F26)</f>
        <v>58502</v>
      </c>
      <c r="G30" s="9">
        <f>(F30-E30)*100/E30</f>
        <v>-2.0263933547695605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879595</v>
      </c>
      <c r="F32" s="18">
        <f>(F29+F30)</f>
        <v>882015</v>
      </c>
      <c r="G32" s="12">
        <f>(F32-E32)*100/E32</f>
        <v>0.27512662077433364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>&amp;L&amp;12FCP/FIEG   OSSERVATORIO INVESTIMENTI PUBBLICITARI SULLA STAMPA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2003-12-30T09:15:33Z</cp:lastPrinted>
  <dcterms:created xsi:type="dcterms:W3CDTF">2003-12-30T09:08:08Z</dcterms:created>
  <dcterms:modified xsi:type="dcterms:W3CDTF">2003-12-30T09:16:37Z</dcterms:modified>
  <cp:category/>
  <cp:version/>
  <cp:contentType/>
  <cp:contentStatus/>
</cp:coreProperties>
</file>