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'Foglio1'!$A$1:$W$78</definedName>
  </definedNames>
  <calcPr fullCalcOnLoad="1"/>
</workbook>
</file>

<file path=xl/sharedStrings.xml><?xml version="1.0" encoding="utf-8"?>
<sst xmlns="http://schemas.openxmlformats.org/spreadsheetml/2006/main" count="61" uniqueCount="42">
  <si>
    <t>Spazio  (1)</t>
  </si>
  <si>
    <t xml:space="preserve">              Fatturato netto (2)</t>
  </si>
  <si>
    <t>Variazione</t>
  </si>
  <si>
    <t>QUOTIDIANI</t>
  </si>
  <si>
    <t xml:space="preserve">    N° moduli (000)</t>
  </si>
  <si>
    <t xml:space="preserve">       %</t>
  </si>
  <si>
    <t xml:space="preserve">        Lire ( in milioni)</t>
  </si>
  <si>
    <t>Commerciale nazionale (3)</t>
  </si>
  <si>
    <t>Di servizio (4)</t>
  </si>
  <si>
    <t>Rubricata (5)</t>
  </si>
  <si>
    <t>Commerciale locale (6)</t>
  </si>
  <si>
    <t>TOTALE QUOTIDIANI</t>
  </si>
  <si>
    <t>Euro (in migliaia)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</si>
  <si>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</si>
  <si>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</si>
  <si>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</si>
  <si>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</si>
  <si>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</si>
  <si>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</si>
  <si>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</si>
  <si>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</si>
  <si>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</si>
  <si>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</si>
  <si>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</si>
  <si>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</si>
  <si>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</si>
  <si>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</si>
  <si>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</si>
  <si>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</si>
  <si>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</si>
  <si>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</si>
  <si>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</si>
  <si>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</si>
  <si>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>AZIENDE  DICHIARANTI</t>
  </si>
  <si>
    <t>Sole 24 Ore System</t>
  </si>
  <si>
    <t>PERIODICI: Area Nord, Cairo Pubblicità,  Class Pubblicità, Comedi, Condé Nast,  Conti,</t>
  </si>
  <si>
    <t>Publitalia, Quadratum, RCS, Rusconi,  Sport Network, Sole 24 Ore System</t>
  </si>
  <si>
    <t>2001/2000</t>
  </si>
  <si>
    <t xml:space="preserve">QUOTIDIANI: Altri Media, Arcus,  Area Nord, Class Pubblicità, Manzoni, Metro,  A. Mondadori, Numerica,   </t>
  </si>
  <si>
    <t xml:space="preserve">OPQ, Piemme, PIM, Publiadige, Publikompass, Publirama, RCS, Rusconi,  SPE, SPM, Sport Network, </t>
  </si>
  <si>
    <t xml:space="preserve">Ed. Domus,  Manzoni,  A. Mondadori,  OPQ, PIM, Promedia, PRS, Publikompass,    </t>
  </si>
  <si>
    <t xml:space="preserve">  Gennaio - settembre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</si>
</sst>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SheetLayoutView="100" workbookViewId="0" topLeftCell="A1">
      <selection activeCell="D13" sqref="D13"/>
    </sheetView>
  </sheetViews>
  <sheetFormatPr defaultColWidth="9.140625" defaultRowHeight="12.75"/>
  <cols>
    <col min="1" max="1" width="28.57421875" style="0" bestFit="1" customWidth="1"/>
    <col min="2" max="3" width="11.7109375" style="0" customWidth="1"/>
    <col min="4" max="4" width="12.00390625" style="0" customWidth="1"/>
    <col min="5" max="6" width="11.7109375" style="0" customWidth="1"/>
    <col min="7" max="7" width="17.00390625" style="0" customWidth="1"/>
  </cols>
  <sheetData>
    <row r="1" spans="1:7" ht="15">
      <c r="A1" s="1"/>
      <c r="B1" s="2"/>
      <c r="C1" s="2" t="s">
        <v>0</v>
      </c>
      <c r="D1" s="3"/>
      <c r="E1" s="4" t="s">
        <v>1</v>
      </c>
      <c r="F1" s="2"/>
      <c r="G1" s="2"/>
    </row>
    <row r="2" spans="1:7" ht="15">
      <c r="A2" s="5"/>
      <c r="B2" s="6" t="s">
        <v>41</v>
      </c>
      <c r="C2" s="5"/>
      <c r="D2" s="5"/>
      <c r="E2" s="6" t="s">
        <v>41</v>
      </c>
      <c r="F2" s="5"/>
      <c r="G2" s="5"/>
    </row>
    <row r="3" spans="1:7" ht="15">
      <c r="A3" s="5"/>
      <c r="B3" s="6">
        <v>2000</v>
      </c>
      <c r="C3" s="5">
        <v>2001</v>
      </c>
      <c r="D3" s="5" t="s">
        <v>2</v>
      </c>
      <c r="E3" s="6">
        <v>2000</v>
      </c>
      <c r="F3" s="5">
        <v>2001</v>
      </c>
      <c r="G3" s="5" t="s">
        <v>2</v>
      </c>
    </row>
    <row r="4" spans="1:7" ht="15">
      <c r="A4" s="5"/>
      <c r="B4" s="4"/>
      <c r="C4" s="2"/>
      <c r="D4" s="2" t="s">
        <v>37</v>
      </c>
      <c r="E4" s="4"/>
      <c r="F4" s="2"/>
      <c r="G4" s="2" t="s">
        <v>37</v>
      </c>
    </row>
    <row r="5" spans="1:7" ht="15">
      <c r="A5" s="5" t="s">
        <v>3</v>
      </c>
      <c r="B5" s="6" t="s">
        <v>4</v>
      </c>
      <c r="C5" s="5"/>
      <c r="D5" s="5" t="s">
        <v>5</v>
      </c>
      <c r="E5" s="6" t="s">
        <v>6</v>
      </c>
      <c r="F5" s="5"/>
      <c r="G5" s="5" t="s">
        <v>5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7</v>
      </c>
      <c r="B7" s="7">
        <v>8340</v>
      </c>
      <c r="C7" s="8">
        <v>7512</v>
      </c>
      <c r="D7" s="9">
        <f>(C7-B7)*100/B7</f>
        <v>-9.928057553956835</v>
      </c>
      <c r="E7" s="7">
        <v>1335289</v>
      </c>
      <c r="F7" s="8">
        <v>1199269</v>
      </c>
      <c r="G7" s="9">
        <f>(F7-E7)*100/E7</f>
        <v>-10.186558864785077</v>
      </c>
    </row>
    <row r="8" spans="1:7" ht="15.75">
      <c r="A8" s="5" t="s">
        <v>8</v>
      </c>
      <c r="B8" s="7">
        <v>905</v>
      </c>
      <c r="C8" s="8">
        <v>942</v>
      </c>
      <c r="D8" s="9">
        <f>(C8-B8)*100/B8</f>
        <v>4.088397790055248</v>
      </c>
      <c r="E8" s="7">
        <v>354928</v>
      </c>
      <c r="F8" s="8">
        <v>342427</v>
      </c>
      <c r="G8" s="9">
        <f>(F8-E8)*100/E8</f>
        <v>-3.5221227967362396</v>
      </c>
    </row>
    <row r="9" spans="1:7" ht="15.75">
      <c r="A9" s="5" t="s">
        <v>9</v>
      </c>
      <c r="B9" s="7">
        <v>1711</v>
      </c>
      <c r="C9" s="8">
        <v>1846</v>
      </c>
      <c r="D9" s="9">
        <f>(C9-B9)*100/B9</f>
        <v>7.8901227352425485</v>
      </c>
      <c r="E9" s="7">
        <v>175957</v>
      </c>
      <c r="F9" s="8">
        <v>183987</v>
      </c>
      <c r="G9" s="9">
        <f>(F9-E9)*100/E9</f>
        <v>4.563614974112993</v>
      </c>
    </row>
    <row r="10" spans="1:7" ht="15.75">
      <c r="A10" s="5" t="s">
        <v>10</v>
      </c>
      <c r="B10" s="7">
        <v>18516</v>
      </c>
      <c r="C10" s="8">
        <v>21435</v>
      </c>
      <c r="D10" s="9">
        <f>(C10-B10)*100/B10</f>
        <v>15.764744005184705</v>
      </c>
      <c r="E10" s="7">
        <v>524883</v>
      </c>
      <c r="F10" s="8">
        <v>589749</v>
      </c>
      <c r="G10" s="9">
        <f>(F10-E10)*100/E10</f>
        <v>12.358182680711701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11</v>
      </c>
      <c r="B12" s="11">
        <f>SUM(B7:B10)</f>
        <v>29472</v>
      </c>
      <c r="C12" s="11">
        <f>SUM(C7:C10)</f>
        <v>31735</v>
      </c>
      <c r="D12" s="12">
        <f>(C12-B12)*100/B12</f>
        <v>7.678474484256244</v>
      </c>
      <c r="E12" s="11">
        <f>SUM(E7:E10)</f>
        <v>2391057</v>
      </c>
      <c r="F12" s="11">
        <f>SUM(F7:F10)</f>
        <v>2315432</v>
      </c>
      <c r="G12" s="12">
        <f>(F12-E12)*100/E12</f>
        <v>-3.162827151339345</v>
      </c>
    </row>
    <row r="13" spans="1:7" ht="16.5" thickTop="1">
      <c r="A13" s="13"/>
      <c r="B13" s="14"/>
      <c r="C13" s="14"/>
      <c r="D13" s="15"/>
      <c r="E13" s="7" t="s">
        <v>12</v>
      </c>
      <c r="F13" s="14"/>
      <c r="G13" s="15"/>
    </row>
    <row r="14" spans="1:7" ht="16.5" thickBot="1">
      <c r="A14" s="16"/>
      <c r="B14" s="17"/>
      <c r="C14" s="17"/>
      <c r="D14" s="18"/>
      <c r="E14" s="19">
        <f>E12/1.93627</f>
        <v>1234877.8837662104</v>
      </c>
      <c r="F14" s="19">
        <f>F12/1.93627</f>
        <v>1195820.830772568</v>
      </c>
      <c r="G14" s="20">
        <f>(F14-E14)*100/E14</f>
        <v>-3.1628271513393433</v>
      </c>
    </row>
    <row r="15" spans="1:7" ht="15.75">
      <c r="A15" s="5"/>
      <c r="B15" s="7"/>
      <c r="C15" s="14"/>
      <c r="D15" s="9"/>
      <c r="E15" s="7"/>
      <c r="F15" s="14"/>
      <c r="G15" s="9"/>
    </row>
    <row r="16" spans="1:7" ht="15.75">
      <c r="A16" s="5" t="s">
        <v>13</v>
      </c>
      <c r="B16" s="21" t="s">
        <v>14</v>
      </c>
      <c r="C16" s="22"/>
      <c r="D16" s="9"/>
      <c r="E16" s="6" t="s">
        <v>6</v>
      </c>
      <c r="F16" s="22"/>
      <c r="G16" s="9"/>
    </row>
    <row r="17" spans="1:7" ht="15.75">
      <c r="A17" s="5"/>
      <c r="B17" s="21"/>
      <c r="C17" s="22"/>
      <c r="D17" s="9"/>
      <c r="E17" s="21"/>
      <c r="F17" s="22"/>
      <c r="G17" s="9"/>
    </row>
    <row r="18" spans="1:7" ht="15.75">
      <c r="A18" s="5" t="s">
        <v>15</v>
      </c>
      <c r="B18" s="21"/>
      <c r="C18" s="22"/>
      <c r="D18" s="9"/>
      <c r="E18" s="21"/>
      <c r="F18" s="22"/>
      <c r="G18" s="9"/>
    </row>
    <row r="19" spans="1:7" ht="15.75">
      <c r="A19" s="5" t="s">
        <v>16</v>
      </c>
      <c r="B19" s="7">
        <v>69168</v>
      </c>
      <c r="C19" s="8">
        <v>69675</v>
      </c>
      <c r="D19" s="9">
        <f>(C19-B19)*100/B19</f>
        <v>0.7329979181124219</v>
      </c>
      <c r="E19" s="7">
        <v>782502</v>
      </c>
      <c r="F19" s="14">
        <v>812896</v>
      </c>
      <c r="G19" s="9">
        <f>(F19-E19)*100/E19</f>
        <v>3.8842073247097133</v>
      </c>
    </row>
    <row r="20" spans="1:7" ht="15.75">
      <c r="A20" s="5" t="s">
        <v>17</v>
      </c>
      <c r="B20" s="21" t="s">
        <v>18</v>
      </c>
      <c r="C20" s="22" t="s">
        <v>18</v>
      </c>
      <c r="D20" s="9"/>
      <c r="E20" s="7">
        <v>45558</v>
      </c>
      <c r="F20" s="14">
        <v>44886</v>
      </c>
      <c r="G20" s="9">
        <f>(F20-E20)*100/E20</f>
        <v>-1.475042802581325</v>
      </c>
    </row>
    <row r="21" spans="1:7" ht="15.75">
      <c r="A21" s="5" t="s">
        <v>19</v>
      </c>
      <c r="B21" s="21"/>
      <c r="C21" s="22"/>
      <c r="D21" s="9"/>
      <c r="E21" s="7">
        <f>(E19+E20)</f>
        <v>828060</v>
      </c>
      <c r="F21" s="7">
        <f>(F19+F20)</f>
        <v>857782</v>
      </c>
      <c r="G21" s="9">
        <f>(F21-E21)*100/E21</f>
        <v>3.5893534284955195</v>
      </c>
    </row>
    <row r="22" spans="1:7" ht="15.75">
      <c r="A22" s="5" t="s">
        <v>20</v>
      </c>
      <c r="B22" s="21"/>
      <c r="C22" s="22"/>
      <c r="D22" s="9"/>
      <c r="E22" s="7"/>
      <c r="F22" s="8"/>
      <c r="G22" s="9"/>
    </row>
    <row r="23" spans="1:7" ht="15.75">
      <c r="A23" s="5" t="s">
        <v>16</v>
      </c>
      <c r="B23" s="7">
        <v>62258</v>
      </c>
      <c r="C23" s="8">
        <v>65179</v>
      </c>
      <c r="D23" s="9">
        <f>(C23-B23)*100/B23</f>
        <v>4.691766519965306</v>
      </c>
      <c r="E23" s="7">
        <v>434943</v>
      </c>
      <c r="F23" s="8">
        <v>481491</v>
      </c>
      <c r="G23" s="9">
        <f>(F23-E23)*100/E23</f>
        <v>10.70209199826184</v>
      </c>
    </row>
    <row r="24" spans="1:7" ht="15.75">
      <c r="A24" s="5" t="s">
        <v>17</v>
      </c>
      <c r="B24" s="21" t="s">
        <v>18</v>
      </c>
      <c r="C24" s="22" t="s">
        <v>18</v>
      </c>
      <c r="D24" s="9"/>
      <c r="E24" s="7">
        <v>33666</v>
      </c>
      <c r="F24" s="8">
        <v>34024</v>
      </c>
      <c r="G24" s="9">
        <f>(F24-E24)*100/E24</f>
        <v>1.0633873938097784</v>
      </c>
    </row>
    <row r="25" spans="1:7" ht="15.75">
      <c r="A25" s="5" t="s">
        <v>21</v>
      </c>
      <c r="B25" s="21"/>
      <c r="C25" s="22"/>
      <c r="D25" s="9"/>
      <c r="E25" s="7">
        <f>(E23+E24)</f>
        <v>468609</v>
      </c>
      <c r="F25" s="14">
        <f>(F23+F24)</f>
        <v>515515</v>
      </c>
      <c r="G25" s="9">
        <f>(F25-E25)*100/E25</f>
        <v>10.009624228301206</v>
      </c>
    </row>
    <row r="26" spans="1:7" ht="15.75">
      <c r="A26" s="5" t="s">
        <v>22</v>
      </c>
      <c r="B26" s="21"/>
      <c r="C26" s="22"/>
      <c r="D26" s="9"/>
      <c r="E26" s="7"/>
      <c r="F26" s="8"/>
      <c r="G26" s="9"/>
    </row>
    <row r="27" spans="1:7" ht="15.75">
      <c r="A27" s="5" t="s">
        <v>16</v>
      </c>
      <c r="B27" s="7">
        <v>6448</v>
      </c>
      <c r="C27" s="8">
        <v>6758</v>
      </c>
      <c r="D27" s="9">
        <f>(C27-B27)*100/B27</f>
        <v>4.8076923076923075</v>
      </c>
      <c r="E27" s="7">
        <v>34441</v>
      </c>
      <c r="F27" s="8">
        <v>38389</v>
      </c>
      <c r="G27" s="9">
        <f>(F27-E27)*100/E27</f>
        <v>11.463081792050172</v>
      </c>
    </row>
    <row r="28" spans="1:7" ht="15.75">
      <c r="A28" s="5" t="s">
        <v>17</v>
      </c>
      <c r="B28" s="21" t="s">
        <v>18</v>
      </c>
      <c r="C28" s="22" t="s">
        <v>18</v>
      </c>
      <c r="D28" s="9"/>
      <c r="E28" s="7">
        <v>5815</v>
      </c>
      <c r="F28" s="8">
        <v>6018</v>
      </c>
      <c r="G28" s="9">
        <f>(F28-E28)*100/E28</f>
        <v>3.4909716251074805</v>
      </c>
    </row>
    <row r="29" spans="1:7" ht="15.75">
      <c r="A29" s="5" t="s">
        <v>23</v>
      </c>
      <c r="B29" s="21"/>
      <c r="C29" s="22"/>
      <c r="D29" s="9"/>
      <c r="E29" s="7">
        <f>(E27+E28)</f>
        <v>40256</v>
      </c>
      <c r="F29" s="14">
        <f>(F27+F28)</f>
        <v>44407</v>
      </c>
      <c r="G29" s="9">
        <f>(F29-E29)*100/E29</f>
        <v>10.311506359300477</v>
      </c>
    </row>
    <row r="30" spans="1:7" ht="15.75">
      <c r="A30" s="5" t="s">
        <v>24</v>
      </c>
      <c r="B30" s="21"/>
      <c r="C30" s="22"/>
      <c r="D30" s="9"/>
      <c r="E30" s="7"/>
      <c r="F30" s="8"/>
      <c r="G30" s="9"/>
    </row>
    <row r="31" spans="1:7" ht="15.75">
      <c r="A31" s="5" t="s">
        <v>16</v>
      </c>
      <c r="B31" s="7">
        <f>(B19+B23+B27)</f>
        <v>137874</v>
      </c>
      <c r="C31" s="14">
        <f>(C19+C23+C27)</f>
        <v>141612</v>
      </c>
      <c r="D31" s="9">
        <f>(C31-B31)*100/B31</f>
        <v>2.7111710692371296</v>
      </c>
      <c r="E31" s="7">
        <f>(E19+E23+E27)</f>
        <v>1251886</v>
      </c>
      <c r="F31" s="14">
        <f>(F19+F23+F27)</f>
        <v>1332776</v>
      </c>
      <c r="G31" s="9">
        <f>(F31-E31)*100/E31</f>
        <v>6.461450962787347</v>
      </c>
    </row>
    <row r="32" spans="1:7" ht="15.75">
      <c r="A32" s="5" t="s">
        <v>17</v>
      </c>
      <c r="B32" s="21" t="s">
        <v>18</v>
      </c>
      <c r="C32" s="22" t="s">
        <v>18</v>
      </c>
      <c r="D32" s="22"/>
      <c r="E32" s="7">
        <f>(E20+E24+E28)</f>
        <v>85039</v>
      </c>
      <c r="F32" s="14">
        <f>(F20+F24+F28)</f>
        <v>84928</v>
      </c>
      <c r="G32" s="9">
        <f>(F32-E32)*100/E32</f>
        <v>-0.13052834581780123</v>
      </c>
    </row>
    <row r="33" spans="1:7" ht="15.75">
      <c r="A33" s="5"/>
      <c r="B33" s="21"/>
      <c r="C33" s="22"/>
      <c r="D33" s="22"/>
      <c r="E33" s="7"/>
      <c r="F33" s="14"/>
      <c r="G33" s="9"/>
    </row>
    <row r="34" spans="1:7" ht="16.5" thickBot="1">
      <c r="A34" s="10" t="s">
        <v>25</v>
      </c>
      <c r="B34" s="23"/>
      <c r="C34" s="24"/>
      <c r="D34" s="24"/>
      <c r="E34" s="11">
        <f>(E31+E32)</f>
        <v>1336925</v>
      </c>
      <c r="F34" s="25">
        <f>(F31+F32)</f>
        <v>1417704</v>
      </c>
      <c r="G34" s="12">
        <f>(F34-E34)*100/E34</f>
        <v>6.042148961235672</v>
      </c>
    </row>
    <row r="35" spans="1:7" ht="16.5" thickTop="1">
      <c r="A35" s="13"/>
      <c r="B35" s="26"/>
      <c r="C35" s="26"/>
      <c r="D35" s="26"/>
      <c r="E35" s="7" t="s">
        <v>12</v>
      </c>
      <c r="F35" s="14"/>
      <c r="G35" s="15"/>
    </row>
    <row r="36" spans="1:7" ht="16.5" thickBot="1">
      <c r="A36" s="16"/>
      <c r="B36" s="27"/>
      <c r="C36" s="27"/>
      <c r="D36" s="27"/>
      <c r="E36" s="28">
        <f>E34/1.93627</f>
        <v>690464.1398152118</v>
      </c>
      <c r="F36" s="28">
        <f>F34/1.93627</f>
        <v>732183.0116667614</v>
      </c>
      <c r="G36" s="20">
        <f>(F36-E36)*100/E36</f>
        <v>6.042148961235667</v>
      </c>
    </row>
    <row r="37" spans="5:6" ht="12.75">
      <c r="E37" s="29"/>
      <c r="F37" s="29"/>
    </row>
    <row r="38" ht="14.25">
      <c r="A38" s="30" t="s">
        <v>26</v>
      </c>
    </row>
    <row r="39" ht="14.25">
      <c r="A39" s="30" t="s">
        <v>27</v>
      </c>
    </row>
    <row r="40" ht="14.25">
      <c r="A40" s="30" t="s">
        <v>28</v>
      </c>
    </row>
    <row r="41" ht="14.25">
      <c r="A41" s="30" t="s">
        <v>29</v>
      </c>
    </row>
    <row r="42" ht="14.25">
      <c r="A42" s="30" t="s">
        <v>30</v>
      </c>
    </row>
    <row r="43" ht="14.25">
      <c r="A43" s="30" t="s">
        <v>31</v>
      </c>
    </row>
    <row r="44" ht="14.25">
      <c r="A44" s="30" t="s">
        <v>32</v>
      </c>
    </row>
    <row r="45" ht="14.25">
      <c r="A45" s="30"/>
    </row>
    <row r="46" ht="14.25">
      <c r="A46" s="30"/>
    </row>
    <row r="47" ht="14.25">
      <c r="A47" s="30" t="s">
        <v>33</v>
      </c>
    </row>
    <row r="48" ht="14.25">
      <c r="A48" s="31" t="s">
        <v>38</v>
      </c>
    </row>
    <row r="49" ht="14.25">
      <c r="A49" s="31" t="s">
        <v>39</v>
      </c>
    </row>
    <row r="50" ht="14.25">
      <c r="A50" s="31" t="s">
        <v>34</v>
      </c>
    </row>
    <row r="51" ht="14.25">
      <c r="A51" s="31" t="s">
        <v>35</v>
      </c>
    </row>
    <row r="52" ht="14.25">
      <c r="A52" s="30" t="s">
        <v>40</v>
      </c>
    </row>
    <row r="53" ht="14.25">
      <c r="A53" s="31" t="s">
        <v>36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&amp;L&amp;14FCP-FIEG       OSSERVATORIO INVESTIMENTI PUBBLICITARI SULLA STAMPA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C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Nigris</cp:lastModifiedBy>
  <cp:lastPrinted>2001-11-06T09:09:59Z</cp:lastPrinted>
  <dcterms:created xsi:type="dcterms:W3CDTF">2001-04-11T13:58:23Z</dcterms:created>
  <dcterms:modified xsi:type="dcterms:W3CDTF">2001-11-06T09:10:27Z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